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075" windowHeight="8130"/>
  </bookViews>
  <sheets>
    <sheet name="chỉ tiêu 2021" sheetId="2" r:id="rId1"/>
  </sheets>
  <calcPr calcId="144525"/>
</workbook>
</file>

<file path=xl/calcChain.xml><?xml version="1.0" encoding="utf-8"?>
<calcChain xmlns="http://schemas.openxmlformats.org/spreadsheetml/2006/main">
  <c r="E17" i="2" l="1"/>
  <c r="E16" i="2"/>
  <c r="E15" i="2"/>
  <c r="K5" i="2"/>
  <c r="K6" i="2"/>
  <c r="K44" i="2"/>
  <c r="K4" i="2"/>
  <c r="G12" i="2" l="1"/>
  <c r="G8" i="2"/>
  <c r="G9" i="2"/>
  <c r="G10" i="2"/>
  <c r="G7" i="2"/>
  <c r="G24" i="2" l="1"/>
  <c r="G23" i="2"/>
  <c r="G17" i="2"/>
  <c r="G16" i="2"/>
  <c r="G15" i="2"/>
  <c r="G13" i="2"/>
</calcChain>
</file>

<file path=xl/sharedStrings.xml><?xml version="1.0" encoding="utf-8"?>
<sst xmlns="http://schemas.openxmlformats.org/spreadsheetml/2006/main" count="87" uniqueCount="66">
  <si>
    <t>TT</t>
  </si>
  <si>
    <t>ĐVT</t>
  </si>
  <si>
    <t>Ghi chú</t>
  </si>
  <si>
    <t>I</t>
  </si>
  <si>
    <t>Về kinh tế</t>
  </si>
  <si>
    <t>%</t>
  </si>
  <si>
    <t>Thu nhập bình quân đầu người (giá thực tế)</t>
  </si>
  <si>
    <t>Tr.đồng</t>
  </si>
  <si>
    <t>ha</t>
  </si>
  <si>
    <t>tấn</t>
  </si>
  <si>
    <t>con</t>
  </si>
  <si>
    <t>II</t>
  </si>
  <si>
    <t>Văn hóa - Xã hội</t>
  </si>
  <si>
    <t>người</t>
  </si>
  <si>
    <t>III</t>
  </si>
  <si>
    <t>Quốc phòng - An ninh</t>
  </si>
  <si>
    <t>Xây dựng lực lượng DQ so với dân số</t>
  </si>
  <si>
    <t>quân</t>
  </si>
  <si>
    <t xml:space="preserve">Chỉ tiêu </t>
  </si>
  <si>
    <t xml:space="preserve">Tuyển quân </t>
  </si>
  <si>
    <t xml:space="preserve"> - Đàn trâu, bò (nền)</t>
  </si>
  <si>
    <t xml:space="preserve"> - Hoa màu và cây CN ngắn ngày</t>
  </si>
  <si>
    <t xml:space="preserve"> Thu ngân sách trên địa bàn</t>
  </si>
  <si>
    <r>
      <t xml:space="preserve"> - Tổng thu ngân sách, trong đó </t>
    </r>
    <r>
      <rPr>
        <i/>
        <sz val="11"/>
        <rFont val="Times New Roman"/>
        <family val="1"/>
      </rPr>
      <t/>
    </r>
  </si>
  <si>
    <t xml:space="preserve"> - Tổng chi ngân sách</t>
  </si>
  <si>
    <t>xã</t>
  </si>
  <si>
    <t>Triệu đồng</t>
  </si>
  <si>
    <t xml:space="preserve"> - Giải quyết việc làm</t>
  </si>
  <si>
    <t xml:space="preserve"> - Đưa lao động làm việc ở nước ngoài</t>
  </si>
  <si>
    <t xml:space="preserve"> - Lao động qua đào tạo</t>
  </si>
  <si>
    <t xml:space="preserve"> - Sản lượng nuôi trồng và khai thác tự nhiên thủy sản</t>
  </si>
  <si>
    <t>Trong đó: đào tạo nghề</t>
  </si>
  <si>
    <t>Tỷ lệ điều tra các vụ trọng án</t>
  </si>
  <si>
    <t xml:space="preserve"> - Diện tích sản xuất giảm giá thành </t>
  </si>
  <si>
    <t xml:space="preserve"> - Diện tích sản xuất lúa chất lượng cao</t>
  </si>
  <si>
    <t xml:space="preserve"> - Diện tích liên kết trong sản xuất</t>
  </si>
  <si>
    <t>Về sản xuất Nông nghiệp</t>
  </si>
  <si>
    <t>Về việc làm</t>
  </si>
  <si>
    <t>Về Môi trường</t>
  </si>
  <si>
    <t xml:space="preserve"> Về Chăn nuôi</t>
  </si>
  <si>
    <t>Về Thu - Chi ngân sách</t>
  </si>
  <si>
    <t xml:space="preserve">Về Xây dựng Nông thôn mới </t>
  </si>
  <si>
    <t xml:space="preserve"> - Khóm văn minh đô thị</t>
  </si>
  <si>
    <t xml:space="preserve"> - Ấp văn hóa nông thôn mới</t>
  </si>
  <si>
    <t>dân quân</t>
  </si>
  <si>
    <t xml:space="preserve"> - Cơ quan, đơn vị văn hóa</t>
  </si>
  <si>
    <t>Về xây dựng đời sống văn hóa</t>
  </si>
  <si>
    <t xml:space="preserve"> - Gia đình văn hóa</t>
  </si>
  <si>
    <t xml:space="preserve"> - Tỷ lệ hộ sử dụng nước hợp vệ sinh </t>
  </si>
  <si>
    <t xml:space="preserve"> - Xã văn hóa NTM và Thị trấn văn minh đô thị</t>
  </si>
  <si>
    <t xml:space="preserve"> </t>
  </si>
  <si>
    <t>Thành lập mới Hợp tác xã</t>
  </si>
  <si>
    <t>HTX</t>
  </si>
  <si>
    <t>Duy trì 03 Xã đã đạt nông thôn mới; Tân Hộ Cơ đạt Xã nông thôn mới; Bình Phú, Tân Phước cơ bản hoàn thành 19 tiêu chí; Thông Bình, Tân Thành A đạt thêm 02 tiêu chí.</t>
  </si>
  <si>
    <t xml:space="preserve"> Tỷ lệ người dân tham gia BHYT</t>
  </si>
  <si>
    <t xml:space="preserve">Xây dựng trường học đạt chuẩn Quốc gia </t>
  </si>
  <si>
    <t>trường</t>
  </si>
  <si>
    <t xml:space="preserve"> - Tỉ lệ thu gom rác</t>
  </si>
  <si>
    <t>XD các xã, thị trấn vững mạnh về QP-AN</t>
  </si>
  <si>
    <t>xã, ttr</t>
  </si>
  <si>
    <t>Kế hoạch năm 2021</t>
  </si>
  <si>
    <t xml:space="preserve"> Tỷ lệ hộ nghèo giảm</t>
  </si>
  <si>
    <t>Thực hiện trong tháng</t>
  </si>
  <si>
    <t>Lũy kế</t>
  </si>
  <si>
    <t>Tỷ lệ %</t>
  </si>
  <si>
    <r>
      <t xml:space="preserve">KẾT QUẢ THỰC CHỈ TIÊU KINH TẾ - XÃ HỘI, QUỐC PHÒNG - AN NINH  THÁNG 9 NĂM 2021
</t>
    </r>
    <r>
      <rPr>
        <i/>
        <sz val="12"/>
        <rFont val="Times New Roman"/>
        <family val="1"/>
      </rPr>
      <t>(Kèm theo Báo cáo số:      /BC-UBND, ngày        tháng       năm 2021 của Ủy ban nhân dân huyện Tân Hồng)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</si>
</sst>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0.0%"/>
    <numFmt numFmtId="176" formatCode="_-* #,##0_ñ_-;\-* #,##0_ñ_-;_-* &quot;-&quot;_ñ_-;_-@_-"/>
    <numFmt numFmtId="177" formatCode="_-* #,##0.00_ñ_-;\-* #,##0.00_ñ_-;_-* &quot;-&quot;??_ñ_-;_-@_-"/>
    <numFmt numFmtId="178" formatCode="&quot;$&quot;#,##0;[Red]\-&quot;$&quot;#,##0"/>
    <numFmt numFmtId="179" formatCode="&quot;$&quot;#,##0.00;[Red]\-&quot;$&quot;#,##0.00"/>
    <numFmt numFmtId="180" formatCode="&quot;$&quot;#,##0.00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#,##0.00;[Red]#,##0.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\ \ \ \ "/>
    <numFmt numFmtId="188" formatCode="_ * #,##0_ ;_ * \-#,##0_ ;_ * &quot;-&quot;_ ;_ @_ "/>
    <numFmt numFmtId="189" formatCode="_ * #,##0.00_ ;_ * \-#,##0.00_ ;_ * &quot;-&quot;??_ ;_ @_ "/>
    <numFmt numFmtId="190" formatCode="#,##0\ &quot;FB&quot;;\-#,##0\ &quot;FB&quot;"/>
    <numFmt numFmtId="191" formatCode="_(* #,##0.00000000_);_(* \(#,##0.00000000\);_(* &quot;-&quot;??_);_(@_)"/>
    <numFmt numFmtId="192" formatCode="##,###,###,###,000"/>
    <numFmt numFmtId="193" formatCode="##,###,###,##0.00"/>
    <numFmt numFmtId="194" formatCode="_-* #,##0.0_-;\-* #,##0.0_-;_-* &quot;-&quot;??_-;_-@_-"/>
    <numFmt numFmtId="195" formatCode="_-* #,##0_-;\-* #,##0_-;_-* &quot;-&quot;??_-;_-@_-"/>
    <numFmt numFmtId="196" formatCode="#,##0\ &quot;FB&quot;;[Red]\-#,##0\ &quot;FB&quot;"/>
    <numFmt numFmtId="197" formatCode="#,##0.00\ &quot;FB&quot;;\-#,##0.00\ &quot;FB&quot;"/>
    <numFmt numFmtId="198" formatCode="#,##0.00\ &quot;FB&quot;;[Red]\-#,##0.00\ &quot;FB&quot;"/>
    <numFmt numFmtId="199" formatCode="_ * #,##0_ ;_ * \-#,##0_ ;_ * &quot;-&quot;??_ ;_ @_ "/>
    <numFmt numFmtId="200" formatCode="_(* #,##0.0000000_);_(* \(#,##0.0000000\);_(* &quot;-&quot;??_);_(@_)"/>
  </numFmts>
  <fonts count="42">
    <font>
      <sz val="10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VNI-Times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0"/>
      <name val="Arial"/>
      <family val="2"/>
    </font>
    <font>
      <sz val="12"/>
      <name val="VNI-Times"/>
    </font>
    <font>
      <sz val="12"/>
      <name val="¹ÙÅÁÃ¼"/>
      <charset val="129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0"/>
      <name val="VNI-Aptima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b/>
      <sz val="12"/>
      <name val="VN-NTime"/>
    </font>
    <font>
      <sz val="11"/>
      <name val="Times New Roman"/>
      <family val="1"/>
    </font>
    <font>
      <u/>
      <sz val="9"/>
      <color indexed="12"/>
      <name val="VNI-Centur"/>
    </font>
    <font>
      <sz val="11"/>
      <name val="VNI-Times"/>
    </font>
    <font>
      <sz val="10"/>
      <color indexed="8"/>
      <name val="Arial"/>
      <family val="2"/>
    </font>
    <font>
      <sz val="10"/>
      <name val="VNI-Helve-Condense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6">
    <xf numFmtId="0" fontId="0" fillId="0" borderId="0"/>
    <xf numFmtId="0" fontId="1" fillId="0" borderId="0"/>
    <xf numFmtId="185" fontId="1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90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9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9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9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 applyFill="0" applyBorder="0" applyAlignment="0"/>
    <xf numFmtId="175" fontId="9" fillId="0" borderId="0" applyFill="0" applyBorder="0" applyAlignment="0"/>
    <xf numFmtId="180" fontId="9" fillId="0" borderId="0" applyFill="0" applyBorder="0" applyAlignment="0"/>
    <xf numFmtId="0" fontId="14" fillId="0" borderId="0"/>
    <xf numFmtId="183" fontId="4" fillId="0" borderId="0" applyFont="0" applyFill="0" applyBorder="0" applyAlignment="0" applyProtection="0"/>
    <xf numFmtId="1" fontId="15" fillId="0" borderId="1" applyBorder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18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 applyFill="0" applyBorder="0" applyAlignment="0"/>
    <xf numFmtId="2" fontId="9" fillId="0" borderId="0" applyFont="0" applyFill="0" applyBorder="0" applyAlignment="0" applyProtection="0"/>
    <xf numFmtId="38" fontId="3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0" fontId="3" fillId="3" borderId="4" applyNumberFormat="0" applyBorder="0" applyAlignment="0" applyProtection="0"/>
    <xf numFmtId="0" fontId="1" fillId="0" borderId="0" applyFill="0" applyBorder="0" applyAlignment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5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1" fillId="0" borderId="0" applyNumberFormat="0" applyFont="0" applyFill="0" applyAlignment="0"/>
    <xf numFmtId="0" fontId="22" fillId="0" borderId="4" applyNumberFormat="0" applyFont="0" applyFill="0" applyBorder="0" applyAlignment="0">
      <alignment horizontal="center"/>
    </xf>
    <xf numFmtId="0" fontId="23" fillId="0" borderId="0"/>
    <xf numFmtId="10" fontId="1" fillId="0" borderId="0" applyFont="0" applyFill="0" applyBorder="0" applyAlignment="0" applyProtection="0"/>
    <xf numFmtId="9" fontId="19" fillId="0" borderId="6" applyNumberFormat="0" applyBorder="0"/>
    <xf numFmtId="0" fontId="1" fillId="0" borderId="0" applyFill="0" applyBorder="0" applyAlignment="0"/>
    <xf numFmtId="176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85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6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0" fillId="0" borderId="0"/>
    <xf numFmtId="166" fontId="25" fillId="0" borderId="7">
      <alignment horizontal="right" vertical="center"/>
    </xf>
    <xf numFmtId="199" fontId="1" fillId="0" borderId="7">
      <alignment horizontal="right" vertical="center"/>
    </xf>
    <xf numFmtId="198" fontId="1" fillId="0" borderId="7">
      <alignment horizontal="right" vertical="center"/>
    </xf>
    <xf numFmtId="198" fontId="1" fillId="0" borderId="7">
      <alignment horizontal="right" vertical="center"/>
    </xf>
    <xf numFmtId="167" fontId="25" fillId="2" borderId="8" applyFont="0" applyFill="0" applyBorder="0"/>
    <xf numFmtId="49" fontId="26" fillId="0" borderId="0" applyFill="0" applyBorder="0" applyAlignment="0"/>
    <xf numFmtId="0" fontId="1" fillId="0" borderId="0" applyFill="0" applyBorder="0" applyAlignment="0"/>
    <xf numFmtId="164" fontId="25" fillId="0" borderId="7">
      <alignment horizontal="center"/>
    </xf>
    <xf numFmtId="0" fontId="9" fillId="0" borderId="9" applyNumberFormat="0" applyFont="0" applyFill="0" applyAlignment="0" applyProtection="0"/>
    <xf numFmtId="187" fontId="27" fillId="0" borderId="0"/>
    <xf numFmtId="190" fontId="25" fillId="0" borderId="4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31" fillId="0" borderId="0" applyProtection="0"/>
    <xf numFmtId="168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/>
    <xf numFmtId="185" fontId="32" fillId="0" borderId="0" applyFont="0" applyFill="0" applyBorder="0" applyAlignment="0" applyProtection="0"/>
    <xf numFmtId="6" fontId="33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</cellStyleXfs>
  <cellXfs count="60">
    <xf numFmtId="0" fontId="0" fillId="0" borderId="0" xfId="0"/>
    <xf numFmtId="166" fontId="37" fillId="0" borderId="4" xfId="1" applyNumberFormat="1" applyFont="1" applyBorder="1" applyAlignment="1">
      <alignment horizontal="center" vertical="center"/>
    </xf>
    <xf numFmtId="3" fontId="38" fillId="0" borderId="4" xfId="1" applyNumberFormat="1" applyFont="1" applyBorder="1" applyAlignment="1">
      <alignment horizontal="center" vertical="center"/>
    </xf>
    <xf numFmtId="0" fontId="38" fillId="0" borderId="4" xfId="1" applyFont="1" applyBorder="1" applyAlignment="1">
      <alignment vertical="center"/>
    </xf>
    <xf numFmtId="4" fontId="38" fillId="0" borderId="4" xfId="1" applyNumberFormat="1" applyFont="1" applyBorder="1" applyAlignment="1">
      <alignment vertical="center"/>
    </xf>
    <xf numFmtId="1" fontId="38" fillId="0" borderId="4" xfId="1" applyNumberFormat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8" fillId="0" borderId="4" xfId="0" applyFont="1" applyBorder="1" applyAlignment="1">
      <alignment horizontal="center"/>
    </xf>
    <xf numFmtId="1" fontId="37" fillId="0" borderId="4" xfId="1" applyNumberFormat="1" applyFont="1" applyBorder="1" applyAlignment="1">
      <alignment horizontal="center" vertical="center" wrapText="1"/>
    </xf>
    <xf numFmtId="3" fontId="37" fillId="0" borderId="4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4" xfId="1" applyNumberFormat="1" applyFont="1" applyBorder="1" applyAlignment="1">
      <alignment horizontal="center" vertical="center"/>
    </xf>
    <xf numFmtId="3" fontId="37" fillId="0" borderId="4" xfId="0" applyNumberFormat="1" applyFont="1" applyBorder="1" applyAlignment="1">
      <alignment horizontal="center" vertical="center"/>
    </xf>
    <xf numFmtId="3" fontId="37" fillId="0" borderId="4" xfId="1" applyNumberFormat="1" applyFont="1" applyBorder="1" applyAlignment="1">
      <alignment horizontal="center" vertical="top" wrapText="1"/>
    </xf>
    <xf numFmtId="3" fontId="37" fillId="0" borderId="4" xfId="1" applyNumberFormat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3" fontId="37" fillId="0" borderId="4" xfId="1" quotePrefix="1" applyNumberFormat="1" applyFont="1" applyBorder="1" applyAlignment="1">
      <alignment horizontal="center" vertical="center" wrapText="1"/>
    </xf>
    <xf numFmtId="165" fontId="37" fillId="0" borderId="4" xfId="1" applyNumberFormat="1" applyFont="1" applyBorder="1" applyAlignment="1">
      <alignment horizontal="center" vertical="center" wrapText="1"/>
    </xf>
    <xf numFmtId="3" fontId="40" fillId="0" borderId="4" xfId="1" applyNumberFormat="1" applyFont="1" applyBorder="1" applyAlignment="1">
      <alignment horizontal="center" vertical="center"/>
    </xf>
    <xf numFmtId="0" fontId="38" fillId="0" borderId="4" xfId="1" applyFont="1" applyBorder="1" applyAlignment="1">
      <alignment horizontal="center" vertical="center"/>
    </xf>
    <xf numFmtId="3" fontId="37" fillId="0" borderId="4" xfId="1" applyNumberFormat="1" applyFont="1" applyBorder="1" applyAlignment="1">
      <alignment horizontal="center" vertical="center"/>
    </xf>
    <xf numFmtId="0" fontId="40" fillId="0" borderId="4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2" fontId="37" fillId="0" borderId="4" xfId="0" applyNumberFormat="1" applyFont="1" applyBorder="1" applyAlignment="1">
      <alignment horizontal="center"/>
    </xf>
    <xf numFmtId="3" fontId="37" fillId="0" borderId="4" xfId="1" applyNumberFormat="1" applyFont="1" applyBorder="1" applyAlignment="1">
      <alignment horizontal="center" vertical="center"/>
    </xf>
    <xf numFmtId="0" fontId="38" fillId="0" borderId="4" xfId="1" applyFont="1" applyBorder="1" applyAlignment="1">
      <alignment horizontal="left" vertical="center"/>
    </xf>
    <xf numFmtId="0" fontId="37" fillId="0" borderId="4" xfId="1" applyFont="1" applyBorder="1" applyAlignment="1">
      <alignment vertical="center"/>
    </xf>
    <xf numFmtId="0" fontId="37" fillId="0" borderId="4" xfId="0" applyFont="1" applyBorder="1" applyAlignment="1">
      <alignment horizontal="center"/>
    </xf>
    <xf numFmtId="0" fontId="37" fillId="0" borderId="4" xfId="1" quotePrefix="1" applyFont="1" applyBorder="1" applyAlignment="1">
      <alignment vertical="center"/>
    </xf>
    <xf numFmtId="0" fontId="37" fillId="0" borderId="4" xfId="1" applyFont="1" applyBorder="1" applyAlignment="1">
      <alignment horizontal="left" vertical="top" wrapText="1"/>
    </xf>
    <xf numFmtId="0" fontId="37" fillId="0" borderId="4" xfId="1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40" fillId="0" borderId="4" xfId="1" applyFont="1" applyBorder="1" applyAlignment="1">
      <alignment vertical="center"/>
    </xf>
    <xf numFmtId="0" fontId="37" fillId="0" borderId="4" xfId="1" quotePrefix="1" applyFont="1" applyBorder="1" applyAlignment="1">
      <alignment vertical="center" wrapText="1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" fontId="37" fillId="0" borderId="4" xfId="0" applyNumberFormat="1" applyFont="1" applyBorder="1" applyAlignment="1">
      <alignment horizontal="center"/>
    </xf>
    <xf numFmtId="1" fontId="37" fillId="0" borderId="4" xfId="1" applyNumberFormat="1" applyFont="1" applyBorder="1" applyAlignment="1">
      <alignment horizontal="center" vertical="center"/>
    </xf>
    <xf numFmtId="3" fontId="37" fillId="0" borderId="4" xfId="1" applyNumberFormat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3" fontId="37" fillId="0" borderId="4" xfId="1" applyNumberFormat="1" applyFont="1" applyBorder="1" applyAlignment="1">
      <alignment horizontal="center" vertical="center"/>
    </xf>
    <xf numFmtId="165" fontId="37" fillId="0" borderId="4" xfId="0" applyNumberFormat="1" applyFont="1" applyBorder="1" applyAlignment="1">
      <alignment horizontal="center"/>
    </xf>
    <xf numFmtId="3" fontId="37" fillId="0" borderId="4" xfId="1" applyNumberFormat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8" fillId="0" borderId="4" xfId="1" applyFont="1" applyBorder="1" applyAlignment="1">
      <alignment horizontal="center" vertical="center"/>
    </xf>
    <xf numFmtId="3" fontId="37" fillId="0" borderId="4" xfId="1" applyNumberFormat="1" applyFont="1" applyBorder="1" applyAlignment="1">
      <alignment horizontal="center" vertical="center"/>
    </xf>
    <xf numFmtId="0" fontId="37" fillId="0" borderId="4" xfId="1" applyFont="1" applyBorder="1" applyAlignment="1">
      <alignment vertical="center"/>
    </xf>
    <xf numFmtId="0" fontId="38" fillId="0" borderId="4" xfId="1" applyFont="1" applyBorder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1" fontId="37" fillId="0" borderId="4" xfId="1" applyNumberFormat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4" fontId="38" fillId="0" borderId="4" xfId="1" applyNumberFormat="1" applyFont="1" applyBorder="1" applyAlignment="1">
      <alignment horizontal="center" vertical="center" wrapText="1"/>
    </xf>
  </cellXfs>
  <cellStyles count="156">
    <cellStyle name="_x0001_" xfId="2"/>
    <cellStyle name="??" xfId="3"/>
    <cellStyle name="?? [0.00]_List-dwg" xfId="4"/>
    <cellStyle name="?? [0]" xfId="5"/>
    <cellStyle name="???? [0.00]_List-dwg" xfId="6"/>
    <cellStyle name="????_List-dwg" xfId="7"/>
    <cellStyle name="???[0]_Book1" xfId="8"/>
    <cellStyle name="???_95" xfId="9"/>
    <cellStyle name="??_(????)??????" xfId="10"/>
    <cellStyle name="_Book1" xfId="11"/>
    <cellStyle name="_Giai Doan 3 Hong Ngu" xfId="12"/>
    <cellStyle name="_KT (2)" xfId="13"/>
    <cellStyle name="_KT (2)_1" xfId="14"/>
    <cellStyle name="_KT (2)_2" xfId="15"/>
    <cellStyle name="_KT (2)_2_TG-TH" xfId="16"/>
    <cellStyle name="_KT (2)_2_TG-TH_Book1" xfId="17"/>
    <cellStyle name="_KT (2)_2_TG-TH_Giai Doan 3 Hong Ngu" xfId="18"/>
    <cellStyle name="_KT (2)_3" xfId="19"/>
    <cellStyle name="_KT (2)_3_TG-TH" xfId="20"/>
    <cellStyle name="_KT (2)_3_TG-TH_Book1" xfId="21"/>
    <cellStyle name="_KT (2)_3_TG-TH_Giai Doan 3 Hong Ngu" xfId="22"/>
    <cellStyle name="_KT (2)_3_TG-TH_PERSONAL" xfId="23"/>
    <cellStyle name="_KT (2)_4" xfId="24"/>
    <cellStyle name="_KT (2)_4_Book1" xfId="25"/>
    <cellStyle name="_KT (2)_4_Giai Doan 3 Hong Ngu" xfId="26"/>
    <cellStyle name="_KT (2)_4_TG-TH" xfId="27"/>
    <cellStyle name="_KT (2)_5" xfId="28"/>
    <cellStyle name="_KT (2)_5_Book1" xfId="29"/>
    <cellStyle name="_KT (2)_5_Giai Doan 3 Hong Ngu" xfId="30"/>
    <cellStyle name="_KT (2)_Book1" xfId="31"/>
    <cellStyle name="_KT (2)_Giai Doan 3 Hong Ngu" xfId="32"/>
    <cellStyle name="_KT (2)_PERSONAL" xfId="33"/>
    <cellStyle name="_KT (2)_TG-TH" xfId="34"/>
    <cellStyle name="_KT_TG" xfId="35"/>
    <cellStyle name="_KT_TG_1" xfId="36"/>
    <cellStyle name="_KT_TG_1_Book1" xfId="37"/>
    <cellStyle name="_KT_TG_1_Giai Doan 3 Hong Ngu" xfId="38"/>
    <cellStyle name="_KT_TG_2" xfId="39"/>
    <cellStyle name="_KT_TG_2_Book1" xfId="40"/>
    <cellStyle name="_KT_TG_2_Giai Doan 3 Hong Ngu" xfId="41"/>
    <cellStyle name="_KT_TG_3" xfId="42"/>
    <cellStyle name="_KT_TG_4" xfId="43"/>
    <cellStyle name="_PERSONAL" xfId="44"/>
    <cellStyle name="_TG-TH" xfId="45"/>
    <cellStyle name="_TG-TH_1" xfId="46"/>
    <cellStyle name="_TG-TH_1_Book1" xfId="47"/>
    <cellStyle name="_TG-TH_1_Giai Doan 3 Hong Ngu" xfId="48"/>
    <cellStyle name="_TG-TH_2" xfId="49"/>
    <cellStyle name="_TG-TH_2_Book1" xfId="50"/>
    <cellStyle name="_TG-TH_2_Giai Doan 3 Hong Ngu" xfId="51"/>
    <cellStyle name="_TG-TH_3" xfId="52"/>
    <cellStyle name="_TG-TH_4" xfId="53"/>
    <cellStyle name="¹éºÐÀ²_±âÅ¸" xfId="54"/>
    <cellStyle name="ÅëÈ­ [0]_±âÅ¸" xfId="55"/>
    <cellStyle name="AeE­ [0]_INQUIRY ¿µ¾÷AßAø " xfId="56"/>
    <cellStyle name="ÅëÈ­ [0]_L601CPT" xfId="57"/>
    <cellStyle name="ÅëÈ­_±âÅ¸" xfId="58"/>
    <cellStyle name="AeE­_INQUIRY ¿µ¾÷AßAø " xfId="59"/>
    <cellStyle name="ÅëÈ­_L601CPT" xfId="60"/>
    <cellStyle name="ÄÞ¸¶ [0]_±âÅ¸" xfId="61"/>
    <cellStyle name="AÞ¸¶ [0]_INQUIRY ¿?¾÷AßAø " xfId="62"/>
    <cellStyle name="ÄÞ¸¶ [0]_L601CPT" xfId="63"/>
    <cellStyle name="ÄÞ¸¶_±âÅ¸" xfId="64"/>
    <cellStyle name="AÞ¸¶_INQUIRY ¿?¾÷AßAø " xfId="65"/>
    <cellStyle name="ÄÞ¸¶_L601CPT" xfId="66"/>
    <cellStyle name="AutoFormat Options" xfId="67"/>
    <cellStyle name="C?AØ_¿?¾÷CoE² " xfId="68"/>
    <cellStyle name="Ç¥ÁØ_#2(M17)_1" xfId="69"/>
    <cellStyle name="C￥AØ_¿μ¾÷CoE² " xfId="70"/>
    <cellStyle name="Ç¥ÁØ_±¸¹Ì´ëÃ¥" xfId="71"/>
    <cellStyle name="Calc Currency (0)" xfId="72"/>
    <cellStyle name="Calc Percent (0)" xfId="73"/>
    <cellStyle name="Calc Percent (1)" xfId="74"/>
    <cellStyle name="category" xfId="75"/>
    <cellStyle name="Cerrency_Sheet2_XANGDAU" xfId="76"/>
    <cellStyle name="CHUONG" xfId="77"/>
    <cellStyle name="Comma 2" xfId="78"/>
    <cellStyle name="Comma0" xfId="79"/>
    <cellStyle name="Curråncy [0]_FCST_RESULTS" xfId="80"/>
    <cellStyle name="Currency [0]ßmud plant bolted_RESULTS" xfId="81"/>
    <cellStyle name="Currency![0]_FCSt (2)" xfId="82"/>
    <cellStyle name="Currency0" xfId="83"/>
    <cellStyle name="Date" xfId="84"/>
    <cellStyle name="Enter Currency (0)" xfId="85"/>
    <cellStyle name="Fixed" xfId="86"/>
    <cellStyle name="Grey" xfId="87"/>
    <cellStyle name="HEADER" xfId="88"/>
    <cellStyle name="Header1" xfId="89"/>
    <cellStyle name="Header2" xfId="90"/>
    <cellStyle name="Heading 1 2" xfId="91"/>
    <cellStyle name="Heading 2 2" xfId="92"/>
    <cellStyle name="i·0" xfId="93"/>
    <cellStyle name="Input [yellow]" xfId="94"/>
    <cellStyle name="Link Currency (0)" xfId="95"/>
    <cellStyle name="Millares [0]_Well Timing" xfId="96"/>
    <cellStyle name="Millares_Well Timing" xfId="97"/>
    <cellStyle name="Milliers [0]_AR1194" xfId="98"/>
    <cellStyle name="Milliers_AR1194" xfId="99"/>
    <cellStyle name="Model" xfId="100"/>
    <cellStyle name="Moneda [0]_Well Timing" xfId="101"/>
    <cellStyle name="Moneda_Well Timing" xfId="102"/>
    <cellStyle name="Monétaire [0]_AR1194" xfId="103"/>
    <cellStyle name="Monétaire_AR1194" xfId="104"/>
    <cellStyle name="n" xfId="105"/>
    <cellStyle name="ÑONVÒ" xfId="106"/>
    <cellStyle name="Normal" xfId="0" builtinId="0"/>
    <cellStyle name="Normal - Style1" xfId="107"/>
    <cellStyle name="Normal 2" xfId="1"/>
    <cellStyle name="Percent [2]" xfId="108"/>
    <cellStyle name="PERCENTAGE" xfId="109"/>
    <cellStyle name="PrePop Currency (0)" xfId="110"/>
    <cellStyle name="S—_x0008_" xfId="111"/>
    <cellStyle name="Siêu nối kết_Book1" xfId="112"/>
    <cellStyle name="Style 1" xfId="113"/>
    <cellStyle name="Style 10" xfId="114"/>
    <cellStyle name="Style 11" xfId="115"/>
    <cellStyle name="Style 2" xfId="116"/>
    <cellStyle name="Style 3" xfId="117"/>
    <cellStyle name="Style 4" xfId="118"/>
    <cellStyle name="Style 5" xfId="119"/>
    <cellStyle name="Style 6" xfId="120"/>
    <cellStyle name="Style 7" xfId="121"/>
    <cellStyle name="Style 8" xfId="122"/>
    <cellStyle name="Style 9" xfId="123"/>
    <cellStyle name="subhead" xfId="124"/>
    <cellStyle name="T" xfId="125"/>
    <cellStyle name="T_Book1" xfId="126"/>
    <cellStyle name="T_dsnghecthanh" xfId="127"/>
    <cellStyle name="T_HC HTDL.Kenh Nhat" xfId="128"/>
    <cellStyle name="T_TK_HT" xfId="129"/>
    <cellStyle name="Text Indent A" xfId="130"/>
    <cellStyle name="Text Indent B" xfId="131"/>
    <cellStyle name="th" xfId="132"/>
    <cellStyle name="Total 2" xfId="133"/>
    <cellStyle name="viet" xfId="134"/>
    <cellStyle name="viet2" xfId="135"/>
    <cellStyle name=" [0.00]_ Att. 1- Cover" xfId="153"/>
    <cellStyle name="_ Att. 1- Cover" xfId="154"/>
    <cellStyle name="?_ Att. 1- Cover" xfId="155"/>
    <cellStyle name="똿뗦먛귟 [0.00]_PRODUCT DETAIL Q1" xfId="136"/>
    <cellStyle name="똿뗦먛귟_PRODUCT DETAIL Q1" xfId="137"/>
    <cellStyle name="믅됞 [0.00]_PRODUCT DETAIL Q1" xfId="138"/>
    <cellStyle name="믅됞_PRODUCT DETAIL Q1" xfId="139"/>
    <cellStyle name="백분율_95" xfId="140"/>
    <cellStyle name="뷭?_BOOKSHIP" xfId="141"/>
    <cellStyle name="콤마 [0]_1202" xfId="145"/>
    <cellStyle name="콤마_1202" xfId="146"/>
    <cellStyle name="통화 [0]_1202" xfId="147"/>
    <cellStyle name="통화_1202" xfId="148"/>
    <cellStyle name="표준_(정보부문)월별인원계획" xfId="149"/>
    <cellStyle name="一般_99Q3647-ALL-CAS2" xfId="142"/>
    <cellStyle name="千分位[0]_Book1" xfId="143"/>
    <cellStyle name="千分位_99Q3647-ALL-CAS2" xfId="144"/>
    <cellStyle name="貨幣 [0]_Book1" xfId="150"/>
    <cellStyle name="貨幣[0]_BRE" xfId="151"/>
    <cellStyle name="貨幣_Book1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F28" sqref="F28"/>
    </sheetView>
  </sheetViews>
  <sheetFormatPr defaultRowHeight="12.75"/>
  <cols>
    <col min="1" max="1" width="9.33203125" style="8"/>
    <col min="2" max="2" width="55" style="8" customWidth="1"/>
    <col min="3" max="3" width="14" style="8" customWidth="1"/>
    <col min="4" max="4" width="19.5" style="8" customWidth="1"/>
    <col min="5" max="5" width="16.33203125" style="14" customWidth="1"/>
    <col min="6" max="6" width="15.83203125" style="8" customWidth="1"/>
    <col min="7" max="7" width="9.6640625" style="8" customWidth="1"/>
    <col min="8" max="8" width="17.1640625" style="13" customWidth="1"/>
    <col min="9" max="10" width="9.33203125" style="8"/>
    <col min="11" max="11" width="18.5" style="8" customWidth="1"/>
    <col min="12" max="16384" width="9.33203125" style="8"/>
  </cols>
  <sheetData>
    <row r="1" spans="1:11" ht="48.75" customHeight="1">
      <c r="A1" s="56" t="s">
        <v>65</v>
      </c>
      <c r="B1" s="56"/>
      <c r="C1" s="56"/>
      <c r="D1" s="56"/>
      <c r="E1" s="56"/>
      <c r="F1" s="56"/>
      <c r="G1" s="56"/>
      <c r="H1" s="56"/>
    </row>
    <row r="2" spans="1:11" ht="12.75" customHeight="1">
      <c r="A2" s="55" t="s">
        <v>0</v>
      </c>
      <c r="B2" s="55" t="s">
        <v>18</v>
      </c>
      <c r="C2" s="55" t="s">
        <v>1</v>
      </c>
      <c r="D2" s="59" t="s">
        <v>60</v>
      </c>
      <c r="E2" s="55" t="s">
        <v>62</v>
      </c>
      <c r="F2" s="55" t="s">
        <v>63</v>
      </c>
      <c r="G2" s="55" t="s">
        <v>64</v>
      </c>
      <c r="H2" s="55" t="s">
        <v>2</v>
      </c>
    </row>
    <row r="3" spans="1:11" ht="19.5" customHeight="1">
      <c r="A3" s="55"/>
      <c r="B3" s="55"/>
      <c r="C3" s="55"/>
      <c r="D3" s="59"/>
      <c r="E3" s="55"/>
      <c r="F3" s="55"/>
      <c r="G3" s="55"/>
      <c r="H3" s="55"/>
    </row>
    <row r="4" spans="1:11" ht="15.75">
      <c r="A4" s="24" t="s">
        <v>3</v>
      </c>
      <c r="B4" s="3" t="s">
        <v>4</v>
      </c>
      <c r="C4" s="24"/>
      <c r="D4" s="4"/>
      <c r="E4" s="6"/>
      <c r="F4" s="6"/>
      <c r="G4" s="6"/>
      <c r="H4" s="6"/>
      <c r="K4" s="8">
        <f>F4</f>
        <v>0</v>
      </c>
    </row>
    <row r="5" spans="1:11" ht="15.75">
      <c r="A5" s="5">
        <v>1</v>
      </c>
      <c r="B5" s="31" t="s">
        <v>6</v>
      </c>
      <c r="C5" s="28" t="s">
        <v>7</v>
      </c>
      <c r="D5" s="22">
        <v>49.5</v>
      </c>
      <c r="E5" s="6"/>
      <c r="F5" s="6"/>
      <c r="G5" s="6"/>
      <c r="H5" s="6"/>
      <c r="K5" s="8">
        <f t="shared" ref="K5:K44" si="0">F5</f>
        <v>0</v>
      </c>
    </row>
    <row r="6" spans="1:11" ht="15.75">
      <c r="A6" s="52">
        <v>2</v>
      </c>
      <c r="B6" s="31" t="s">
        <v>36</v>
      </c>
      <c r="C6" s="28"/>
      <c r="D6" s="11"/>
      <c r="E6" s="6"/>
      <c r="F6" s="6"/>
      <c r="G6" s="6"/>
      <c r="H6" s="6"/>
      <c r="K6" s="8">
        <f t="shared" si="0"/>
        <v>0</v>
      </c>
    </row>
    <row r="7" spans="1:11" ht="15.75">
      <c r="A7" s="52"/>
      <c r="B7" s="32" t="s">
        <v>35</v>
      </c>
      <c r="C7" s="6" t="s">
        <v>8</v>
      </c>
      <c r="D7" s="25">
        <v>17000</v>
      </c>
      <c r="E7" s="33"/>
      <c r="F7" s="33">
        <v>16614</v>
      </c>
      <c r="G7" s="49">
        <f>F7/D7*100</f>
        <v>97.729411764705887</v>
      </c>
      <c r="H7" s="33"/>
      <c r="K7" s="33">
        <v>14892</v>
      </c>
    </row>
    <row r="8" spans="1:11" ht="15.75">
      <c r="A8" s="52"/>
      <c r="B8" s="34" t="s">
        <v>33</v>
      </c>
      <c r="C8" s="6" t="s">
        <v>8</v>
      </c>
      <c r="D8" s="25">
        <v>11000</v>
      </c>
      <c r="E8" s="33"/>
      <c r="F8" s="6">
        <v>9090</v>
      </c>
      <c r="G8" s="43">
        <f t="shared" ref="G8:G10" si="1">F8/D8*100</f>
        <v>82.63636363636364</v>
      </c>
      <c r="H8" s="6"/>
      <c r="K8" s="6">
        <v>9090</v>
      </c>
    </row>
    <row r="9" spans="1:11" ht="15.75">
      <c r="A9" s="52"/>
      <c r="B9" s="34" t="s">
        <v>34</v>
      </c>
      <c r="C9" s="6" t="s">
        <v>8</v>
      </c>
      <c r="D9" s="25">
        <v>29000</v>
      </c>
      <c r="E9" s="33"/>
      <c r="F9" s="6">
        <v>23982</v>
      </c>
      <c r="G9" s="43">
        <f t="shared" si="1"/>
        <v>82.696551724137933</v>
      </c>
      <c r="H9" s="1"/>
      <c r="K9" s="6">
        <v>22717</v>
      </c>
    </row>
    <row r="10" spans="1:11" ht="15.75">
      <c r="A10" s="52"/>
      <c r="B10" s="32" t="s">
        <v>21</v>
      </c>
      <c r="C10" s="6" t="s">
        <v>8</v>
      </c>
      <c r="D10" s="25">
        <v>3200</v>
      </c>
      <c r="E10" s="33"/>
      <c r="F10" s="6">
        <v>3244</v>
      </c>
      <c r="G10" s="43">
        <f t="shared" si="1"/>
        <v>101.375</v>
      </c>
      <c r="H10" s="6"/>
      <c r="I10" s="8" t="s">
        <v>50</v>
      </c>
      <c r="K10" s="6">
        <v>3226</v>
      </c>
    </row>
    <row r="11" spans="1:11" ht="15.75">
      <c r="A11" s="52">
        <v>3</v>
      </c>
      <c r="B11" s="3" t="s">
        <v>39</v>
      </c>
      <c r="C11" s="6"/>
      <c r="D11" s="25"/>
      <c r="E11" s="6"/>
      <c r="F11" s="6"/>
      <c r="G11" s="33"/>
      <c r="H11" s="6"/>
      <c r="K11" s="6"/>
    </row>
    <row r="12" spans="1:11" ht="15.75">
      <c r="A12" s="52"/>
      <c r="B12" s="32" t="s">
        <v>20</v>
      </c>
      <c r="C12" s="6" t="s">
        <v>10</v>
      </c>
      <c r="D12" s="25">
        <v>18000</v>
      </c>
      <c r="E12" s="6"/>
      <c r="F12" s="6">
        <v>16570</v>
      </c>
      <c r="G12" s="43">
        <f>(F12/D12)*100</f>
        <v>92.055555555555557</v>
      </c>
      <c r="H12" s="6"/>
      <c r="K12" s="6">
        <v>18809</v>
      </c>
    </row>
    <row r="13" spans="1:11" ht="15.75">
      <c r="A13" s="52"/>
      <c r="B13" s="32" t="s">
        <v>30</v>
      </c>
      <c r="C13" s="6" t="s">
        <v>9</v>
      </c>
      <c r="D13" s="25">
        <v>73000</v>
      </c>
      <c r="E13" s="45"/>
      <c r="F13" s="30">
        <v>52196</v>
      </c>
      <c r="G13" s="43">
        <f>(F13/D13)*100</f>
        <v>71.501369863013693</v>
      </c>
      <c r="H13" s="15"/>
      <c r="I13" s="8" t="s">
        <v>50</v>
      </c>
      <c r="K13" s="48">
        <v>49675</v>
      </c>
    </row>
    <row r="14" spans="1:11" s="9" customFormat="1" ht="20.25" customHeight="1">
      <c r="A14" s="55">
        <v>4</v>
      </c>
      <c r="B14" s="3" t="s">
        <v>40</v>
      </c>
      <c r="C14" s="6"/>
      <c r="D14" s="12"/>
      <c r="E14" s="25"/>
      <c r="F14" s="25"/>
      <c r="G14" s="33"/>
      <c r="H14" s="25"/>
      <c r="K14" s="48"/>
    </row>
    <row r="15" spans="1:11" ht="15.75">
      <c r="A15" s="55"/>
      <c r="B15" s="35" t="s">
        <v>23</v>
      </c>
      <c r="C15" s="7" t="s">
        <v>26</v>
      </c>
      <c r="D15" s="17">
        <v>461594</v>
      </c>
      <c r="E15" s="17">
        <f>F15-K15</f>
        <v>6939</v>
      </c>
      <c r="F15" s="17">
        <v>678399</v>
      </c>
      <c r="G15" s="43">
        <f>(F15/D15)*100</f>
        <v>146.9687647586407</v>
      </c>
      <c r="H15" s="7"/>
      <c r="K15" s="17">
        <v>671460</v>
      </c>
    </row>
    <row r="16" spans="1:11" ht="15.75">
      <c r="A16" s="55"/>
      <c r="B16" s="36" t="s">
        <v>22</v>
      </c>
      <c r="C16" s="28" t="s">
        <v>26</v>
      </c>
      <c r="D16" s="18">
        <v>67350</v>
      </c>
      <c r="E16" s="17">
        <f>F16-K16</f>
        <v>4711</v>
      </c>
      <c r="F16" s="17">
        <v>76876</v>
      </c>
      <c r="G16" s="43">
        <f>(F16/D16)*100</f>
        <v>114.14402375649593</v>
      </c>
      <c r="H16" s="26"/>
      <c r="K16" s="17">
        <v>72165</v>
      </c>
    </row>
    <row r="17" spans="1:13" ht="15.75" customHeight="1">
      <c r="A17" s="55"/>
      <c r="B17" s="54" t="s">
        <v>24</v>
      </c>
      <c r="C17" s="51" t="s">
        <v>26</v>
      </c>
      <c r="D17" s="53">
        <v>449814</v>
      </c>
      <c r="E17" s="50">
        <f>F17-K17</f>
        <v>23960</v>
      </c>
      <c r="F17" s="50">
        <v>324603</v>
      </c>
      <c r="G17" s="57">
        <f>(F17/D17)*100</f>
        <v>72.163827715455724</v>
      </c>
      <c r="H17" s="58"/>
      <c r="K17" s="50">
        <v>300643</v>
      </c>
      <c r="M17" s="8" t="s">
        <v>50</v>
      </c>
    </row>
    <row r="18" spans="1:13" ht="13.5" hidden="1" customHeight="1" thickBot="1">
      <c r="A18" s="55"/>
      <c r="B18" s="54"/>
      <c r="C18" s="51"/>
      <c r="D18" s="53"/>
      <c r="E18" s="51"/>
      <c r="F18" s="51"/>
      <c r="G18" s="57"/>
      <c r="H18" s="58"/>
      <c r="K18" s="51"/>
    </row>
    <row r="19" spans="1:13" ht="13.5" customHeight="1">
      <c r="A19" s="27">
        <v>5</v>
      </c>
      <c r="B19" s="3" t="s">
        <v>51</v>
      </c>
      <c r="C19" s="28" t="s">
        <v>52</v>
      </c>
      <c r="D19" s="25">
        <v>1</v>
      </c>
      <c r="E19" s="26"/>
      <c r="F19" s="26"/>
      <c r="G19" s="26"/>
      <c r="H19" s="26"/>
      <c r="K19" s="47"/>
    </row>
    <row r="20" spans="1:13" ht="173.25">
      <c r="A20" s="27">
        <v>6</v>
      </c>
      <c r="B20" s="3" t="s">
        <v>41</v>
      </c>
      <c r="C20" s="28" t="s">
        <v>25</v>
      </c>
      <c r="D20" s="37" t="s">
        <v>53</v>
      </c>
      <c r="E20" s="28" t="s">
        <v>50</v>
      </c>
      <c r="F20" s="28"/>
      <c r="G20" s="28"/>
      <c r="H20" s="28"/>
      <c r="K20" s="46"/>
    </row>
    <row r="21" spans="1:13" ht="15.75">
      <c r="A21" s="24" t="s">
        <v>11</v>
      </c>
      <c r="B21" s="3" t="s">
        <v>12</v>
      </c>
      <c r="C21" s="24"/>
      <c r="D21" s="2"/>
      <c r="E21" s="6"/>
      <c r="F21" s="6"/>
      <c r="G21" s="6"/>
      <c r="H21" s="6"/>
      <c r="K21" s="6"/>
    </row>
    <row r="22" spans="1:13" ht="15.75">
      <c r="A22" s="52">
        <v>1</v>
      </c>
      <c r="B22" s="3" t="s">
        <v>37</v>
      </c>
      <c r="C22" s="24"/>
      <c r="D22" s="2"/>
      <c r="E22" s="6"/>
      <c r="F22" s="6"/>
      <c r="G22" s="6"/>
      <c r="H22" s="6"/>
      <c r="K22" s="6"/>
    </row>
    <row r="23" spans="1:13" ht="15.75">
      <c r="A23" s="52"/>
      <c r="B23" s="32" t="s">
        <v>27</v>
      </c>
      <c r="C23" s="6" t="s">
        <v>13</v>
      </c>
      <c r="D23" s="25">
        <v>2000</v>
      </c>
      <c r="E23" s="6"/>
      <c r="F23" s="6">
        <v>2824</v>
      </c>
      <c r="G23" s="44">
        <f>(F23/D23)*100</f>
        <v>141.19999999999999</v>
      </c>
      <c r="H23" s="6"/>
      <c r="K23" s="6">
        <v>2356</v>
      </c>
    </row>
    <row r="24" spans="1:13" ht="15.75">
      <c r="A24" s="52"/>
      <c r="B24" s="32" t="s">
        <v>28</v>
      </c>
      <c r="C24" s="6" t="s">
        <v>13</v>
      </c>
      <c r="D24" s="25">
        <v>70</v>
      </c>
      <c r="E24" s="6" t="s">
        <v>50</v>
      </c>
      <c r="F24" s="6">
        <v>31</v>
      </c>
      <c r="G24" s="44">
        <f>(F24/D24)*100</f>
        <v>44.285714285714285</v>
      </c>
      <c r="H24" s="6"/>
      <c r="K24" s="6">
        <v>8</v>
      </c>
    </row>
    <row r="25" spans="1:13" ht="15.75">
      <c r="A25" s="52"/>
      <c r="B25" s="32" t="s">
        <v>29</v>
      </c>
      <c r="C25" s="6" t="s">
        <v>5</v>
      </c>
      <c r="D25" s="25">
        <v>3</v>
      </c>
      <c r="E25" s="6"/>
      <c r="F25" s="29"/>
      <c r="G25" s="6"/>
      <c r="H25" s="29"/>
      <c r="K25" s="29"/>
    </row>
    <row r="26" spans="1:13" ht="15.75">
      <c r="A26" s="52"/>
      <c r="B26" s="38" t="s">
        <v>31</v>
      </c>
      <c r="C26" s="19" t="s">
        <v>5</v>
      </c>
      <c r="D26" s="23">
        <v>2</v>
      </c>
      <c r="E26" s="6"/>
      <c r="F26" s="29"/>
      <c r="G26" s="6"/>
      <c r="H26" s="29"/>
      <c r="K26" s="29"/>
    </row>
    <row r="27" spans="1:13" ht="15.75">
      <c r="A27" s="24">
        <v>2</v>
      </c>
      <c r="B27" s="3" t="s">
        <v>54</v>
      </c>
      <c r="C27" s="6" t="s">
        <v>5</v>
      </c>
      <c r="D27" s="25">
        <v>95</v>
      </c>
      <c r="E27" s="6"/>
      <c r="F27" s="6">
        <v>95.52</v>
      </c>
      <c r="G27" s="6"/>
      <c r="H27" s="19"/>
      <c r="K27" s="6">
        <v>98.54</v>
      </c>
    </row>
    <row r="28" spans="1:13" ht="15.75">
      <c r="A28" s="24">
        <v>3</v>
      </c>
      <c r="B28" s="3" t="s">
        <v>61</v>
      </c>
      <c r="C28" s="6" t="s">
        <v>5</v>
      </c>
      <c r="D28" s="1">
        <v>1.5</v>
      </c>
      <c r="E28" s="6"/>
      <c r="F28" s="6"/>
      <c r="G28" s="6"/>
      <c r="H28" s="6"/>
      <c r="K28" s="6"/>
    </row>
    <row r="29" spans="1:13" ht="15.75">
      <c r="A29" s="52">
        <v>4</v>
      </c>
      <c r="B29" s="3" t="s">
        <v>46</v>
      </c>
      <c r="C29" s="6"/>
      <c r="D29" s="1"/>
      <c r="E29" s="6"/>
      <c r="F29" s="6"/>
      <c r="G29" s="6"/>
      <c r="H29" s="6"/>
      <c r="K29" s="6"/>
    </row>
    <row r="30" spans="1:13" ht="15.75">
      <c r="A30" s="52"/>
      <c r="B30" s="32" t="s">
        <v>47</v>
      </c>
      <c r="C30" s="6" t="s">
        <v>5</v>
      </c>
      <c r="D30" s="25">
        <v>88</v>
      </c>
      <c r="E30" s="6"/>
      <c r="F30" s="6"/>
      <c r="G30" s="6"/>
      <c r="H30" s="6"/>
      <c r="K30" s="6"/>
    </row>
    <row r="31" spans="1:13" ht="15.75">
      <c r="A31" s="52"/>
      <c r="B31" s="32" t="s">
        <v>42</v>
      </c>
      <c r="C31" s="6" t="s">
        <v>5</v>
      </c>
      <c r="D31" s="1">
        <v>66.599999999999994</v>
      </c>
      <c r="E31" s="6"/>
      <c r="F31" s="6"/>
      <c r="G31" s="6"/>
      <c r="H31" s="6"/>
      <c r="K31" s="6"/>
    </row>
    <row r="32" spans="1:13" ht="15.75">
      <c r="A32" s="52"/>
      <c r="B32" s="32" t="s">
        <v>43</v>
      </c>
      <c r="C32" s="6" t="s">
        <v>5</v>
      </c>
      <c r="D32" s="25">
        <v>90</v>
      </c>
      <c r="E32" s="6"/>
      <c r="F32" s="6"/>
      <c r="G32" s="6"/>
      <c r="H32" s="6"/>
      <c r="K32" s="6"/>
    </row>
    <row r="33" spans="1:11" ht="15.75">
      <c r="A33" s="52"/>
      <c r="B33" s="32" t="s">
        <v>45</v>
      </c>
      <c r="C33" s="6" t="s">
        <v>5</v>
      </c>
      <c r="D33" s="25">
        <v>93</v>
      </c>
      <c r="E33" s="6"/>
      <c r="F33" s="6"/>
      <c r="G33" s="6"/>
      <c r="H33" s="6"/>
      <c r="K33" s="6"/>
    </row>
    <row r="34" spans="1:11" ht="15.75">
      <c r="A34" s="52"/>
      <c r="B34" s="39" t="s">
        <v>49</v>
      </c>
      <c r="C34" s="6" t="s">
        <v>5</v>
      </c>
      <c r="D34" s="21">
        <v>90</v>
      </c>
      <c r="E34" s="6"/>
      <c r="F34" s="6"/>
      <c r="G34" s="6"/>
      <c r="H34" s="6"/>
      <c r="K34" s="6"/>
    </row>
    <row r="35" spans="1:11" ht="15.75">
      <c r="A35" s="24">
        <v>5</v>
      </c>
      <c r="B35" s="3" t="s">
        <v>55</v>
      </c>
      <c r="C35" s="6" t="s">
        <v>56</v>
      </c>
      <c r="D35" s="25">
        <v>1</v>
      </c>
      <c r="E35" s="6"/>
      <c r="F35" s="6"/>
      <c r="G35" s="6"/>
      <c r="H35" s="6"/>
      <c r="K35" s="6"/>
    </row>
    <row r="36" spans="1:11" ht="15.75">
      <c r="A36" s="52">
        <v>6</v>
      </c>
      <c r="B36" s="3" t="s">
        <v>38</v>
      </c>
      <c r="C36" s="6"/>
      <c r="D36" s="25"/>
      <c r="E36" s="6"/>
      <c r="F36" s="28"/>
      <c r="G36" s="6"/>
      <c r="H36" s="28"/>
      <c r="K36" s="46"/>
    </row>
    <row r="37" spans="1:11" ht="15.75">
      <c r="A37" s="52"/>
      <c r="B37" s="32" t="s">
        <v>48</v>
      </c>
      <c r="C37" s="6" t="s">
        <v>5</v>
      </c>
      <c r="D37" s="18">
        <v>93</v>
      </c>
      <c r="E37" s="6"/>
      <c r="F37" s="25"/>
      <c r="G37" s="6"/>
      <c r="H37" s="25"/>
      <c r="K37" s="48"/>
    </row>
    <row r="38" spans="1:11" ht="15.75">
      <c r="A38" s="52"/>
      <c r="B38" s="32" t="s">
        <v>57</v>
      </c>
      <c r="C38" s="6" t="s">
        <v>5</v>
      </c>
      <c r="D38" s="25">
        <v>80</v>
      </c>
      <c r="E38" s="6"/>
      <c r="F38" s="16"/>
      <c r="G38" s="6"/>
      <c r="H38" s="16"/>
      <c r="K38" s="16"/>
    </row>
    <row r="39" spans="1:11" ht="15.75">
      <c r="A39" s="24" t="s">
        <v>14</v>
      </c>
      <c r="B39" s="3" t="s">
        <v>15</v>
      </c>
      <c r="C39" s="24"/>
      <c r="D39" s="2"/>
      <c r="E39" s="6"/>
      <c r="F39" s="25"/>
      <c r="G39" s="6"/>
      <c r="H39" s="25"/>
      <c r="K39" s="48"/>
    </row>
    <row r="40" spans="1:11" ht="15.75">
      <c r="A40" s="24">
        <v>1</v>
      </c>
      <c r="B40" s="32" t="s">
        <v>19</v>
      </c>
      <c r="C40" s="6" t="s">
        <v>17</v>
      </c>
      <c r="D40" s="18">
        <v>85</v>
      </c>
      <c r="E40" s="6"/>
      <c r="F40" s="25">
        <v>85</v>
      </c>
      <c r="G40" s="6">
        <v>100</v>
      </c>
      <c r="H40" s="25"/>
      <c r="K40" s="48">
        <v>85</v>
      </c>
    </row>
    <row r="41" spans="1:11" ht="15.75">
      <c r="A41" s="20">
        <v>2</v>
      </c>
      <c r="B41" s="32" t="s">
        <v>16</v>
      </c>
      <c r="C41" s="6" t="s">
        <v>44</v>
      </c>
      <c r="D41" s="25">
        <v>1305</v>
      </c>
      <c r="E41" s="6"/>
      <c r="F41" s="25"/>
      <c r="G41" s="6"/>
      <c r="H41" s="25"/>
      <c r="K41" s="48"/>
    </row>
    <row r="42" spans="1:11" ht="15.75">
      <c r="A42" s="24">
        <v>3</v>
      </c>
      <c r="B42" s="32" t="s">
        <v>58</v>
      </c>
      <c r="C42" s="6" t="s">
        <v>59</v>
      </c>
      <c r="D42" s="25">
        <v>9</v>
      </c>
      <c r="E42" s="6"/>
      <c r="F42" s="25"/>
      <c r="G42" s="6"/>
      <c r="H42" s="25"/>
      <c r="K42" s="48"/>
    </row>
    <row r="43" spans="1:11" ht="15.75">
      <c r="A43" s="10">
        <v>4</v>
      </c>
      <c r="B43" s="32" t="s">
        <v>32</v>
      </c>
      <c r="C43" s="6" t="s">
        <v>5</v>
      </c>
      <c r="D43" s="25">
        <v>75</v>
      </c>
      <c r="E43" s="25"/>
      <c r="F43" s="25"/>
      <c r="G43" s="6"/>
      <c r="H43" s="25"/>
      <c r="K43" s="48"/>
    </row>
    <row r="44" spans="1:11" ht="15.75">
      <c r="A44" s="40"/>
      <c r="B44" s="40"/>
      <c r="C44" s="40"/>
      <c r="D44" s="40"/>
      <c r="E44" s="41"/>
      <c r="F44" s="40"/>
      <c r="G44" s="40"/>
      <c r="H44" s="42"/>
      <c r="K44" s="8">
        <f t="shared" si="0"/>
        <v>0</v>
      </c>
    </row>
  </sheetData>
  <mergeCells count="23">
    <mergeCell ref="A1:H1"/>
    <mergeCell ref="F2:F3"/>
    <mergeCell ref="G2:G3"/>
    <mergeCell ref="H2:H3"/>
    <mergeCell ref="F17:F18"/>
    <mergeCell ref="G17:G18"/>
    <mergeCell ref="H17:H18"/>
    <mergeCell ref="E2:E3"/>
    <mergeCell ref="B2:B3"/>
    <mergeCell ref="C2:C3"/>
    <mergeCell ref="D2:D3"/>
    <mergeCell ref="A2:A3"/>
    <mergeCell ref="A11:A13"/>
    <mergeCell ref="A6:A10"/>
    <mergeCell ref="K17:K18"/>
    <mergeCell ref="A29:A34"/>
    <mergeCell ref="A36:A38"/>
    <mergeCell ref="A22:A26"/>
    <mergeCell ref="D17:D18"/>
    <mergeCell ref="E17:E18"/>
    <mergeCell ref="B17:B18"/>
    <mergeCell ref="C17:C18"/>
    <mergeCell ref="A14:A18"/>
  </mergeCells>
  <pageMargins left="0.31496062992125984" right="3.937007874015748E-2" top="0.31496062992125984" bottom="0" header="0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chỉ tiêu 2021</vt:lpstr>
    </vt:vector>
  </TitlesOfParts>
  <Company>XP-PRO-2011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NP-COMPUTER</dc:creator>
  <cp:lastModifiedBy>Administrator</cp:lastModifiedBy>
  <cp:lastPrinted>2021-06-21T08:53:45Z</cp:lastPrinted>
  <dcterms:created xsi:type="dcterms:W3CDTF">2013-09-23T07:12:24Z</dcterms:created>
  <dcterms:modified xsi:type="dcterms:W3CDTF">2021-09-21T10:46:07Z</dcterms:modified>
</cp:coreProperties>
</file>